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K:\Financial Services\Audit\Fiscal\Minimum Wage\Minimum Wage 2022 Rate Determination\"/>
    </mc:Choice>
  </mc:AlternateContent>
  <xr:revisionPtr revIDLastSave="0" documentId="13_ncr:1_{928E34A0-F7F6-4E98-97DA-2A8B7D9A2EEF}" xr6:coauthVersionLast="47" xr6:coauthVersionMax="47" xr10:uidLastSave="{00000000-0000-0000-0000-000000000000}"/>
  <bookViews>
    <workbookView xWindow="28680" yWindow="-120" windowWidth="29040" windowHeight="15840" xr2:uid="{00000000-000D-0000-FFFF-FFFF00000000}"/>
  </bookViews>
  <sheets>
    <sheet name="Cost Statement Template" sheetId="1" r:id="rId1"/>
    <sheet name="Instruction" sheetId="2" r:id="rId2"/>
    <sheet name="Supporting Documents" sheetId="3" r:id="rId3"/>
  </sheets>
  <definedNames>
    <definedName name="_xlnm.Print_Area" localSheetId="0">'Cost Statement Template'!$A$1:$G$95</definedName>
    <definedName name="_xlnm.Print_Titles" localSheetId="0">'Cost Statement Template'!$1:$9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E20" i="1"/>
  <c r="E88" i="1"/>
  <c r="E66" i="1"/>
  <c r="E67" i="1"/>
  <c r="E68" i="1"/>
  <c r="E69" i="1"/>
  <c r="E70" i="1"/>
  <c r="E71" i="1"/>
  <c r="E72" i="1"/>
  <c r="E73" i="1"/>
  <c r="E74" i="1"/>
  <c r="E75" i="1"/>
  <c r="E76" i="1"/>
  <c r="E77" i="1"/>
  <c r="E78" i="1"/>
  <c r="E79" i="1"/>
  <c r="E80" i="1"/>
  <c r="E81" i="1"/>
  <c r="E65" i="1"/>
  <c r="E61" i="1"/>
  <c r="E62" i="1"/>
  <c r="E60" i="1"/>
  <c r="E53" i="1"/>
  <c r="E54" i="1"/>
  <c r="E55" i="1"/>
  <c r="E56" i="1"/>
  <c r="E57" i="1"/>
  <c r="E52" i="1"/>
  <c r="E44" i="1"/>
  <c r="E45" i="1"/>
  <c r="E46" i="1"/>
  <c r="E47" i="1"/>
  <c r="E48" i="1"/>
  <c r="E49" i="1"/>
  <c r="E43" i="1"/>
  <c r="E41" i="1"/>
  <c r="E40" i="1"/>
  <c r="E32" i="1"/>
  <c r="E33" i="1"/>
  <c r="E34" i="1"/>
  <c r="E35" i="1"/>
  <c r="E31" i="1"/>
  <c r="E26" i="1"/>
  <c r="E27" i="1"/>
  <c r="E28" i="1"/>
  <c r="E25" i="1"/>
  <c r="E19" i="1"/>
  <c r="E18" i="1"/>
  <c r="E15" i="1"/>
  <c r="E14" i="1"/>
  <c r="E17" i="1" s="1"/>
  <c r="G20" i="1" l="1"/>
  <c r="E16" i="1"/>
  <c r="E21" i="1"/>
  <c r="E23" i="1" l="1"/>
  <c r="E82" i="1"/>
  <c r="E63" i="1"/>
  <c r="E58" i="1"/>
  <c r="E50" i="1"/>
  <c r="E36" i="1"/>
  <c r="E29" i="1"/>
  <c r="E83" i="1" l="1"/>
  <c r="E37" i="1" l="1"/>
  <c r="E84" i="1" s="1"/>
  <c r="E89" i="1" s="1"/>
  <c r="E90" i="1" s="1"/>
  <c r="E86" i="1" l="1"/>
  <c r="F86" i="1" s="1"/>
</calcChain>
</file>

<file path=xl/sharedStrings.xml><?xml version="1.0" encoding="utf-8"?>
<sst xmlns="http://schemas.openxmlformats.org/spreadsheetml/2006/main" count="154" uniqueCount="147">
  <si>
    <t>1a</t>
  </si>
  <si>
    <t>1b</t>
  </si>
  <si>
    <t>Accrued sick time costs</t>
  </si>
  <si>
    <t>1c</t>
  </si>
  <si>
    <t>1d</t>
  </si>
  <si>
    <t>1e</t>
  </si>
  <si>
    <t>1f</t>
  </si>
  <si>
    <t>1g</t>
  </si>
  <si>
    <t>1h</t>
  </si>
  <si>
    <t>Section 1 Total</t>
  </si>
  <si>
    <t>Fringe Benefits</t>
  </si>
  <si>
    <t>2a</t>
  </si>
  <si>
    <t>Health/dental/vision benefits</t>
  </si>
  <si>
    <t>2b</t>
  </si>
  <si>
    <t>Retirement</t>
  </si>
  <si>
    <t>2c</t>
  </si>
  <si>
    <t>2d</t>
  </si>
  <si>
    <t>Life Insurance</t>
  </si>
  <si>
    <t>Section 2 Total</t>
  </si>
  <si>
    <t>Program Direct Service Costs for employee</t>
  </si>
  <si>
    <t>3a</t>
  </si>
  <si>
    <t>3b</t>
  </si>
  <si>
    <t>Finger Printing /background check/drug testing/TB testing</t>
  </si>
  <si>
    <t>3c</t>
  </si>
  <si>
    <t>Staff Training- describe</t>
  </si>
  <si>
    <t>3d</t>
  </si>
  <si>
    <t>3e</t>
  </si>
  <si>
    <t>Section 3 Total</t>
  </si>
  <si>
    <t>5a</t>
  </si>
  <si>
    <t>Administrative management staff (e.g. Directors, CEOs, etc.)</t>
  </si>
  <si>
    <t>5b</t>
  </si>
  <si>
    <t>Non-Direct Administrative staff (e.g. HR, accounting/payroll,clerical etc.)</t>
  </si>
  <si>
    <t>5c</t>
  </si>
  <si>
    <t>Payroll Taxes &amp; Benefits</t>
  </si>
  <si>
    <t>Federal Payroll Taxes</t>
  </si>
  <si>
    <t>State Payroll Taxes</t>
  </si>
  <si>
    <t>Medical/dental/vision benefits</t>
  </si>
  <si>
    <t>Section 5 Total</t>
  </si>
  <si>
    <t>Operating Expenses</t>
  </si>
  <si>
    <t>6a</t>
  </si>
  <si>
    <t>6b</t>
  </si>
  <si>
    <t>Bank Service Fees</t>
  </si>
  <si>
    <t>6c</t>
  </si>
  <si>
    <t>Communication (telephone, fax, internet)</t>
  </si>
  <si>
    <t>Postage and delivery</t>
  </si>
  <si>
    <t>Consultant fees</t>
  </si>
  <si>
    <t>Section 6 Total</t>
  </si>
  <si>
    <t>Depreciation Costs</t>
  </si>
  <si>
    <t>7a</t>
  </si>
  <si>
    <t>Facilities Purchased by Vendor for the Service</t>
  </si>
  <si>
    <t>7b</t>
  </si>
  <si>
    <t xml:space="preserve">Furniture and Equipment   </t>
  </si>
  <si>
    <t>7c</t>
  </si>
  <si>
    <t>Capital Improvements</t>
  </si>
  <si>
    <t>Section 7 Total</t>
  </si>
  <si>
    <t>General Expenses</t>
  </si>
  <si>
    <t>Janitorial</t>
  </si>
  <si>
    <t>Interest (business related loans, mortgage, credit line, SBA, etc. )</t>
  </si>
  <si>
    <t>Subscriptions ( software, programs, magazines etc…)</t>
  </si>
  <si>
    <t>Data Processing &amp; Computer Support Services</t>
  </si>
  <si>
    <t>Staff recruitment- admin. Staff only</t>
  </si>
  <si>
    <t>Licensing, Certification, Permits related to administrative functions</t>
  </si>
  <si>
    <t>Business Licenses/Local Business Fees</t>
  </si>
  <si>
    <t>Taxes</t>
  </si>
  <si>
    <t>Contracting/Procurement related to administrative staff</t>
  </si>
  <si>
    <t>Office supplies</t>
  </si>
  <si>
    <t>Travel related to administrative functions</t>
  </si>
  <si>
    <t>Furniture and Equipment (desks, computers, filing cabinets, etc.)</t>
  </si>
  <si>
    <t>Facilities (portion used for administrative services)</t>
  </si>
  <si>
    <t>Insurance (e.g. Professional)</t>
  </si>
  <si>
    <t>4a</t>
  </si>
  <si>
    <t>4b</t>
  </si>
  <si>
    <t>4c</t>
  </si>
  <si>
    <t>5d</t>
  </si>
  <si>
    <t>5e</t>
  </si>
  <si>
    <t>5f</t>
  </si>
  <si>
    <t>7d</t>
  </si>
  <si>
    <t>7e</t>
  </si>
  <si>
    <t>7f</t>
  </si>
  <si>
    <t>7g</t>
  </si>
  <si>
    <t>7h</t>
  </si>
  <si>
    <t>7i</t>
  </si>
  <si>
    <t>7j</t>
  </si>
  <si>
    <t>7k</t>
  </si>
  <si>
    <t>7l</t>
  </si>
  <si>
    <t>7m</t>
  </si>
  <si>
    <t>7n</t>
  </si>
  <si>
    <t>7o</t>
  </si>
  <si>
    <t>7p</t>
  </si>
  <si>
    <t>7q</t>
  </si>
  <si>
    <t>Date:</t>
  </si>
  <si>
    <t>Number of service hours</t>
  </si>
  <si>
    <t>Rate per hour</t>
  </si>
  <si>
    <t>First Aid/ CPR/DL/Med Certs etc.</t>
  </si>
  <si>
    <t>Section 4 Total</t>
  </si>
  <si>
    <t xml:space="preserve">Staff Recruitment </t>
  </si>
  <si>
    <r>
      <t xml:space="preserve">Salaries&amp; Wages, Payroll Taxes (related to direct services) </t>
    </r>
    <r>
      <rPr>
        <b/>
        <u/>
        <sz val="11"/>
        <color theme="1"/>
        <rFont val="Calibri"/>
        <family val="2"/>
        <scheme val="minor"/>
      </rPr>
      <t>Annual</t>
    </r>
  </si>
  <si>
    <r>
      <t>Federal Unemployment Tax (FUTA</t>
    </r>
    <r>
      <rPr>
        <sz val="8"/>
        <color theme="1"/>
        <rFont val="Calibri"/>
        <family val="2"/>
        <scheme val="minor"/>
      </rPr>
      <t>)</t>
    </r>
    <r>
      <rPr>
        <sz val="7"/>
        <color theme="1"/>
        <rFont val="Calibri"/>
        <family val="2"/>
        <scheme val="minor"/>
      </rPr>
      <t xml:space="preserve"> </t>
    </r>
  </si>
  <si>
    <t>State Unemployment Tax (UIT)</t>
  </si>
  <si>
    <t>Employee Training Tax</t>
  </si>
  <si>
    <t>INLAND REGIONAL CENTER</t>
  </si>
  <si>
    <t>Reporting Period:</t>
  </si>
  <si>
    <t>through</t>
  </si>
  <si>
    <t>Vendor Name:</t>
  </si>
  <si>
    <t>Vendor Number:</t>
  </si>
  <si>
    <t>Service Code:</t>
  </si>
  <si>
    <t>Other (please specify):</t>
  </si>
  <si>
    <t>Accounting fees</t>
  </si>
  <si>
    <t>Legal fees</t>
  </si>
  <si>
    <t xml:space="preserve">Other (please specify): </t>
  </si>
  <si>
    <t>Grand total cost</t>
  </si>
  <si>
    <t>Costs</t>
  </si>
  <si>
    <t>Notes</t>
  </si>
  <si>
    <t>Total Administrative Costs (section 4-7) should not exceed 15%</t>
  </si>
  <si>
    <t>Grand Total (Direct Costs + Admin Costs sections 1-7)</t>
  </si>
  <si>
    <t>Direct Costs Total (sections 1-3)</t>
  </si>
  <si>
    <t>Workers' Compensation</t>
  </si>
  <si>
    <t>Authorized Signatory:</t>
  </si>
  <si>
    <t xml:space="preserve">Print Name and Title: </t>
  </si>
  <si>
    <t>________________________________________</t>
  </si>
  <si>
    <t>_________________</t>
  </si>
  <si>
    <t>Cost Statement - General (Hourly Rate)</t>
  </si>
  <si>
    <t>Sub Code:</t>
  </si>
  <si>
    <t>% of Total Administrative Costs to Total Costs</t>
  </si>
  <si>
    <t>Enter Data Below</t>
  </si>
  <si>
    <t>Hours worked as per reporting period</t>
  </si>
  <si>
    <t>Minimum Wage per Hour</t>
  </si>
  <si>
    <t>Total Wages (hourly wage x total work hours)</t>
  </si>
  <si>
    <t>Employer Social Security (6.2%)</t>
  </si>
  <si>
    <t>1i</t>
  </si>
  <si>
    <t>1j</t>
  </si>
  <si>
    <t>1k</t>
  </si>
  <si>
    <t>Employer Medicare (1.45 %)</t>
  </si>
  <si>
    <t>1. Prepare a separate cost statement for each sub code/service code</t>
  </si>
  <si>
    <t>2. Please ensure that the expense you have indicated in the cost statement only pertains to that specific sub code/service code</t>
  </si>
  <si>
    <t>4. Only fill out all the cell highlighted in         blue</t>
  </si>
  <si>
    <t>A.</t>
  </si>
  <si>
    <t>B.</t>
  </si>
  <si>
    <t>C.</t>
  </si>
  <si>
    <t>D.</t>
  </si>
  <si>
    <t>E.</t>
  </si>
  <si>
    <t>Worksheet Instructions:</t>
  </si>
  <si>
    <t>3. You certify that all expenses in the cost statement are actual expenses/costs and must be supported by documents (e.g. receipts, invoices)</t>
  </si>
  <si>
    <t>Utilities</t>
  </si>
  <si>
    <t>Administrative Costs (not to exceed 15% of Total Costs)</t>
  </si>
  <si>
    <t>Short/Long term disability insurance</t>
  </si>
  <si>
    <t>I hereby certify to the best of my knowledge and belief that this cost statement is true and correct, and complies with the applicable requirements of Title 17, Sections 57422 through 57439, except as superseded by the requirements of Welfare &amp; Institutions Code (W.I.C) 4629.7.  I further certify that the direct service and administrative costs are in compliance with the requirements of W.I.C. 4629.7 and supported by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</si>
</sst>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 #,##0_);_(* \(#,##0\);_(* &quot;-&quot;??_);_(@_)"/>
    <numFmt numFmtId="166" formatCode="_(&quot;$&quot;* #,##0.0000_);_(&quot;$&quot;* \(#,##0.0000\);_(&quot;$&quot;* &quot;-&quot;??_);_(@_)"/>
  </numFmts>
  <fonts count="14" x14ac:knownFonts="1">
    <font>
      <sz val="11"/>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b/>
      <sz val="10"/>
      <color theme="1"/>
      <name val="Calibri"/>
      <family val="2"/>
      <scheme val="minor"/>
    </font>
    <font>
      <b/>
      <u/>
      <sz val="11"/>
      <color theme="1"/>
      <name val="Calibri"/>
      <family val="2"/>
      <scheme val="minor"/>
    </font>
    <font>
      <i/>
      <sz val="11"/>
      <color theme="1"/>
      <name val="Calibri"/>
      <family val="2"/>
      <scheme val="minor"/>
    </font>
    <font>
      <b/>
      <i/>
      <sz val="10"/>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darkGray"/>
    </fill>
    <fill>
      <patternFill patternType="solid">
        <fgColor theme="2"/>
        <bgColor indexed="64"/>
      </patternFill>
    </fill>
  </fills>
  <borders count="4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74">
    <xf numFmtId="0" fontId="0" fillId="0" borderId="0" xfId="0"/>
    <xf numFmtId="0" fontId="3" fillId="0" borderId="0" xfId="0" applyFont="1"/>
    <xf numFmtId="0" fontId="6" fillId="0" borderId="0" xfId="0" applyFont="1"/>
    <xf numFmtId="0" fontId="7" fillId="2" borderId="2" xfId="0" applyFont="1" applyFill="1" applyBorder="1" applyAlignment="1">
      <alignment horizontal="center"/>
    </xf>
    <xf numFmtId="0" fontId="10" fillId="0" borderId="0" xfId="0" applyFont="1" applyFill="1" applyBorder="1" applyAlignment="1">
      <alignment horizontal="right"/>
    </xf>
    <xf numFmtId="0" fontId="9" fillId="0" borderId="20" xfId="0" applyFont="1" applyBorder="1" applyAlignment="1">
      <alignment horizontal="left"/>
    </xf>
    <xf numFmtId="0" fontId="9" fillId="0" borderId="17" xfId="0" applyFont="1" applyBorder="1" applyAlignment="1">
      <alignment horizontal="left"/>
    </xf>
    <xf numFmtId="0" fontId="6" fillId="0" borderId="17" xfId="0" applyFont="1" applyBorder="1" applyAlignment="1">
      <alignment horizontal="right"/>
    </xf>
    <xf numFmtId="0" fontId="9" fillId="0" borderId="22" xfId="0" applyFont="1" applyBorder="1" applyAlignment="1">
      <alignment horizontal="left"/>
    </xf>
    <xf numFmtId="0" fontId="9" fillId="0" borderId="27" xfId="0" applyFont="1" applyBorder="1" applyAlignment="1">
      <alignment horizontal="right"/>
    </xf>
    <xf numFmtId="0" fontId="9" fillId="0" borderId="24" xfId="0" applyFont="1" applyBorder="1" applyAlignment="1">
      <alignment horizontal="left"/>
    </xf>
    <xf numFmtId="0" fontId="9" fillId="0" borderId="0" xfId="0" applyFont="1" applyAlignment="1">
      <alignment horizontal="left"/>
    </xf>
    <xf numFmtId="0" fontId="9" fillId="0" borderId="0" xfId="0" applyFont="1"/>
    <xf numFmtId="164" fontId="3" fillId="0" borderId="0" xfId="0" applyNumberFormat="1" applyFont="1"/>
    <xf numFmtId="164" fontId="9" fillId="0" borderId="0" xfId="0" applyNumberFormat="1" applyFont="1"/>
    <xf numFmtId="164" fontId="9" fillId="0" borderId="0" xfId="0" applyNumberFormat="1" applyFont="1" applyAlignment="1">
      <alignment horizontal="right"/>
    </xf>
    <xf numFmtId="0" fontId="7" fillId="2" borderId="1" xfId="0" applyFont="1" applyFill="1" applyBorder="1" applyAlignment="1">
      <alignment horizontal="left"/>
    </xf>
    <xf numFmtId="0" fontId="7" fillId="2" borderId="12" xfId="0" applyFont="1" applyFill="1" applyBorder="1" applyAlignment="1">
      <alignment horizontal="left"/>
    </xf>
    <xf numFmtId="0" fontId="7" fillId="2" borderId="3" xfId="0" applyFont="1" applyFill="1" applyBorder="1" applyAlignment="1">
      <alignment horizontal="left"/>
    </xf>
    <xf numFmtId="0" fontId="9" fillId="0" borderId="0" xfId="0" applyFont="1" applyBorder="1" applyAlignment="1">
      <alignment horizontal="left"/>
    </xf>
    <xf numFmtId="0" fontId="9" fillId="0" borderId="25" xfId="0" applyFont="1" applyBorder="1" applyAlignment="1">
      <alignment horizontal="left"/>
    </xf>
    <xf numFmtId="0" fontId="9" fillId="0" borderId="0" xfId="0" applyFont="1" applyBorder="1" applyAlignment="1">
      <alignment horizontal="left"/>
    </xf>
    <xf numFmtId="164" fontId="6" fillId="0" borderId="0" xfId="0" applyNumberFormat="1" applyFont="1"/>
    <xf numFmtId="14" fontId="0" fillId="0" borderId="7" xfId="0" applyNumberFormat="1" applyBorder="1"/>
    <xf numFmtId="14" fontId="0" fillId="0" borderId="11" xfId="0" applyNumberFormat="1" applyBorder="1"/>
    <xf numFmtId="0" fontId="0" fillId="0" borderId="35" xfId="0" applyBorder="1"/>
    <xf numFmtId="0" fontId="4" fillId="0" borderId="0" xfId="0" applyFont="1"/>
    <xf numFmtId="0" fontId="4" fillId="0" borderId="0" xfId="0" applyFont="1" applyAlignment="1">
      <alignment horizontal="right"/>
    </xf>
    <xf numFmtId="0" fontId="4" fillId="0" borderId="0" xfId="0" applyFont="1" applyAlignment="1">
      <alignment horizontal="left"/>
    </xf>
    <xf numFmtId="0" fontId="9" fillId="0" borderId="3" xfId="0" applyFont="1" applyBorder="1" applyAlignment="1"/>
    <xf numFmtId="0" fontId="0" fillId="0" borderId="0" xfId="0" applyBorder="1"/>
    <xf numFmtId="0" fontId="7" fillId="2" borderId="7" xfId="0" applyFont="1" applyFill="1" applyBorder="1" applyAlignment="1"/>
    <xf numFmtId="0" fontId="8" fillId="2" borderId="11" xfId="0" applyFont="1" applyFill="1" applyBorder="1" applyAlignment="1"/>
    <xf numFmtId="0" fontId="9" fillId="0" borderId="6" xfId="0" applyFont="1" applyBorder="1" applyAlignment="1"/>
    <xf numFmtId="0" fontId="9" fillId="0" borderId="3" xfId="0" applyFont="1" applyBorder="1" applyAlignment="1">
      <alignment horizontal="left"/>
    </xf>
    <xf numFmtId="0" fontId="7" fillId="2" borderId="11" xfId="0" applyFont="1" applyFill="1" applyBorder="1" applyAlignment="1"/>
    <xf numFmtId="0" fontId="9" fillId="0" borderId="28" xfId="0" applyFont="1" applyBorder="1" applyAlignment="1"/>
    <xf numFmtId="0" fontId="9" fillId="0" borderId="6" xfId="0" applyFont="1" applyBorder="1" applyAlignment="1">
      <alignment horizontal="left"/>
    </xf>
    <xf numFmtId="0" fontId="4" fillId="0" borderId="0" xfId="0" applyFont="1" applyAlignment="1"/>
    <xf numFmtId="0" fontId="0" fillId="0" borderId="0" xfId="0" applyBorder="1" applyAlignment="1">
      <alignment horizontal="center"/>
    </xf>
    <xf numFmtId="0" fontId="9" fillId="0" borderId="0" xfId="0" applyFont="1" applyBorder="1" applyAlignment="1">
      <alignment horizontal="right"/>
    </xf>
    <xf numFmtId="164" fontId="9" fillId="0" borderId="4" xfId="0" applyNumberFormat="1" applyFont="1" applyFill="1" applyBorder="1"/>
    <xf numFmtId="164" fontId="7" fillId="0" borderId="4" xfId="0" applyNumberFormat="1" applyFont="1" applyFill="1" applyBorder="1" applyAlignment="1"/>
    <xf numFmtId="0" fontId="8" fillId="2" borderId="4" xfId="0" applyFont="1" applyFill="1" applyBorder="1" applyAlignment="1"/>
    <xf numFmtId="0" fontId="7" fillId="2" borderId="39" xfId="0" applyFont="1" applyFill="1" applyBorder="1" applyAlignment="1">
      <alignment horizontal="left"/>
    </xf>
    <xf numFmtId="164" fontId="7" fillId="0" borderId="8" xfId="0" applyNumberFormat="1" applyFont="1" applyFill="1" applyBorder="1"/>
    <xf numFmtId="14" fontId="0" fillId="0" borderId="0" xfId="0" applyNumberFormat="1" applyBorder="1"/>
    <xf numFmtId="0" fontId="0" fillId="0" borderId="32" xfId="0" applyBorder="1" applyAlignment="1">
      <alignment horizontal="center"/>
    </xf>
    <xf numFmtId="0" fontId="0" fillId="0" borderId="7" xfId="0" applyBorder="1"/>
    <xf numFmtId="0" fontId="0" fillId="0" borderId="32" xfId="0" applyBorder="1" applyAlignment="1"/>
    <xf numFmtId="0" fontId="9" fillId="2" borderId="3" xfId="0" applyFont="1" applyFill="1" applyBorder="1" applyAlignment="1">
      <alignment horizontal="left"/>
    </xf>
    <xf numFmtId="164" fontId="7" fillId="0" borderId="0" xfId="0" applyNumberFormat="1" applyFont="1" applyFill="1" applyBorder="1"/>
    <xf numFmtId="0" fontId="3" fillId="0" borderId="0" xfId="0" applyFont="1" applyBorder="1"/>
    <xf numFmtId="0" fontId="3" fillId="0" borderId="3" xfId="0" applyFont="1" applyBorder="1"/>
    <xf numFmtId="0" fontId="3" fillId="0" borderId="28" xfId="0" applyFont="1" applyBorder="1"/>
    <xf numFmtId="0" fontId="3" fillId="0" borderId="18" xfId="0" applyFont="1" applyBorder="1"/>
    <xf numFmtId="0" fontId="9" fillId="2" borderId="17" xfId="0" applyFont="1" applyFill="1" applyBorder="1"/>
    <xf numFmtId="0" fontId="3" fillId="0" borderId="22" xfId="0" applyFont="1" applyBorder="1"/>
    <xf numFmtId="0" fontId="9" fillId="2" borderId="0" xfId="0" applyFont="1" applyFill="1" applyBorder="1"/>
    <xf numFmtId="0" fontId="3" fillId="0" borderId="24" xfId="0" applyFont="1" applyBorder="1"/>
    <xf numFmtId="0" fontId="3" fillId="0" borderId="42" xfId="0" applyFont="1" applyBorder="1"/>
    <xf numFmtId="164" fontId="10" fillId="0" borderId="20" xfId="0" applyNumberFormat="1" applyFont="1" applyFill="1" applyBorder="1" applyAlignment="1"/>
    <xf numFmtId="164" fontId="3" fillId="0" borderId="22" xfId="0" applyNumberFormat="1" applyFont="1" applyFill="1" applyBorder="1" applyAlignment="1"/>
    <xf numFmtId="164" fontId="9" fillId="0" borderId="41" xfId="0" applyNumberFormat="1" applyFont="1" applyFill="1" applyBorder="1"/>
    <xf numFmtId="165" fontId="6" fillId="0" borderId="29" xfId="0" applyNumberFormat="1" applyFont="1" applyFill="1" applyBorder="1"/>
    <xf numFmtId="164" fontId="10" fillId="0" borderId="8" xfId="0" applyNumberFormat="1" applyFont="1" applyFill="1" applyBorder="1" applyAlignment="1"/>
    <xf numFmtId="164" fontId="3" fillId="0" borderId="8" xfId="0" applyNumberFormat="1" applyFont="1" applyFill="1" applyBorder="1" applyAlignment="1"/>
    <xf numFmtId="164" fontId="6" fillId="0" borderId="30" xfId="0" applyNumberFormat="1" applyFont="1" applyFill="1" applyBorder="1"/>
    <xf numFmtId="0" fontId="4" fillId="0" borderId="25" xfId="0" applyFont="1" applyBorder="1" applyAlignment="1">
      <alignment horizontal="right"/>
    </xf>
    <xf numFmtId="0" fontId="9" fillId="0" borderId="0" xfId="0" applyFont="1" applyBorder="1" applyAlignment="1"/>
    <xf numFmtId="164" fontId="3" fillId="0" borderId="0" xfId="0" applyNumberFormat="1" applyFont="1" applyBorder="1"/>
    <xf numFmtId="0" fontId="5" fillId="0" borderId="0" xfId="0" applyFont="1"/>
    <xf numFmtId="0" fontId="12" fillId="0" borderId="31" xfId="0" applyFont="1" applyBorder="1" applyAlignment="1">
      <alignment horizontal="center"/>
    </xf>
    <xf numFmtId="0" fontId="9" fillId="0" borderId="25" xfId="0" applyFont="1" applyBorder="1" applyAlignment="1">
      <alignment horizontal="right"/>
    </xf>
    <xf numFmtId="0" fontId="9" fillId="0" borderId="4" xfId="0" applyFont="1" applyBorder="1" applyAlignment="1">
      <alignment horizontal="left"/>
    </xf>
    <xf numFmtId="0" fontId="4" fillId="0" borderId="0" xfId="0" applyFont="1" applyBorder="1" applyAlignment="1">
      <alignment horizontal="left"/>
    </xf>
    <xf numFmtId="14" fontId="0" fillId="4" borderId="4" xfId="0" applyNumberFormat="1" applyFill="1" applyBorder="1" applyAlignment="1">
      <alignment horizontal="center"/>
    </xf>
    <xf numFmtId="0" fontId="0" fillId="4" borderId="33" xfId="0" applyFill="1" applyBorder="1" applyAlignment="1">
      <alignment horizontal="center"/>
    </xf>
    <xf numFmtId="0" fontId="0" fillId="4" borderId="4" xfId="0" applyFill="1" applyBorder="1" applyAlignment="1">
      <alignment horizontal="center"/>
    </xf>
    <xf numFmtId="0" fontId="9" fillId="0" borderId="11" xfId="0" applyFont="1" applyBorder="1"/>
    <xf numFmtId="0" fontId="7" fillId="5" borderId="44" xfId="0" applyFont="1" applyFill="1" applyBorder="1" applyAlignment="1">
      <alignment horizontal="center"/>
    </xf>
    <xf numFmtId="44" fontId="9" fillId="0" borderId="44" xfId="2" applyFont="1" applyFill="1" applyBorder="1" applyAlignment="1">
      <alignment horizontal="center"/>
    </xf>
    <xf numFmtId="164" fontId="3" fillId="0" borderId="0" xfId="0" applyNumberFormat="1" applyFont="1" applyFill="1" applyBorder="1" applyAlignment="1"/>
    <xf numFmtId="164" fontId="3" fillId="0" borderId="37" xfId="0" applyNumberFormat="1" applyFont="1" applyFill="1" applyBorder="1" applyAlignment="1"/>
    <xf numFmtId="10" fontId="4" fillId="3" borderId="8" xfId="3" applyNumberFormat="1" applyFont="1" applyFill="1" applyBorder="1" applyAlignment="1">
      <alignment vertical="center"/>
    </xf>
    <xf numFmtId="164" fontId="9" fillId="4" borderId="10" xfId="0" applyNumberFormat="1" applyFont="1" applyFill="1" applyBorder="1"/>
    <xf numFmtId="164" fontId="3" fillId="5" borderId="10" xfId="0" applyNumberFormat="1" applyFont="1" applyFill="1" applyBorder="1"/>
    <xf numFmtId="164" fontId="9" fillId="5" borderId="10" xfId="0" applyNumberFormat="1" applyFont="1" applyFill="1" applyBorder="1"/>
    <xf numFmtId="164" fontId="9" fillId="4" borderId="34" xfId="0" applyNumberFormat="1" applyFont="1" applyFill="1" applyBorder="1"/>
    <xf numFmtId="0" fontId="8" fillId="2" borderId="10" xfId="0" applyFont="1" applyFill="1" applyBorder="1" applyAlignment="1"/>
    <xf numFmtId="0" fontId="3" fillId="2" borderId="17" xfId="0" applyFont="1" applyFill="1" applyBorder="1"/>
    <xf numFmtId="0" fontId="3" fillId="2" borderId="0" xfId="0" applyFont="1" applyFill="1" applyBorder="1"/>
    <xf numFmtId="164" fontId="3" fillId="5" borderId="16" xfId="0" applyNumberFormat="1" applyFont="1" applyFill="1" applyBorder="1"/>
    <xf numFmtId="0" fontId="3" fillId="0" borderId="25" xfId="0" applyFont="1" applyBorder="1"/>
    <xf numFmtId="0" fontId="7" fillId="2" borderId="45" xfId="0" applyFont="1" applyFill="1" applyBorder="1" applyAlignment="1">
      <alignment horizontal="center"/>
    </xf>
    <xf numFmtId="0" fontId="3" fillId="0" borderId="5" xfId="0" applyFont="1" applyBorder="1"/>
    <xf numFmtId="0" fontId="3" fillId="0" borderId="17" xfId="0" applyFont="1" applyBorder="1"/>
    <xf numFmtId="0" fontId="3" fillId="5" borderId="5" xfId="0" applyFont="1" applyFill="1" applyBorder="1"/>
    <xf numFmtId="0" fontId="3" fillId="5" borderId="15" xfId="0" applyFont="1" applyFill="1" applyBorder="1"/>
    <xf numFmtId="0" fontId="7" fillId="5" borderId="4" xfId="0" applyFont="1" applyFill="1" applyBorder="1" applyAlignment="1">
      <alignment horizontal="center"/>
    </xf>
    <xf numFmtId="164" fontId="3" fillId="5" borderId="34" xfId="0" applyNumberFormat="1" applyFont="1" applyFill="1" applyBorder="1"/>
    <xf numFmtId="0" fontId="3" fillId="5" borderId="46" xfId="0" applyFont="1" applyFill="1" applyBorder="1"/>
    <xf numFmtId="0" fontId="7" fillId="4" borderId="14" xfId="0" applyFont="1" applyFill="1" applyBorder="1" applyAlignment="1">
      <alignment horizontal="center"/>
    </xf>
    <xf numFmtId="0" fontId="3" fillId="6" borderId="5" xfId="0" applyFont="1" applyFill="1" applyBorder="1"/>
    <xf numFmtId="164" fontId="9" fillId="4" borderId="10" xfId="2" applyNumberFormat="1" applyFont="1" applyFill="1" applyBorder="1" applyAlignment="1">
      <alignment horizontal="right"/>
    </xf>
    <xf numFmtId="164" fontId="9" fillId="4" borderId="11" xfId="2" applyNumberFormat="1" applyFont="1" applyFill="1" applyBorder="1" applyAlignment="1">
      <alignment horizontal="right"/>
    </xf>
    <xf numFmtId="43" fontId="9" fillId="4" borderId="11" xfId="1" applyFont="1" applyFill="1" applyBorder="1" applyAlignment="1">
      <alignment horizontal="center"/>
    </xf>
    <xf numFmtId="0" fontId="9" fillId="0" borderId="34" xfId="0" applyFont="1" applyBorder="1" applyAlignment="1"/>
    <xf numFmtId="0" fontId="9" fillId="0" borderId="10" xfId="0" applyFont="1" applyBorder="1" applyAlignment="1"/>
    <xf numFmtId="0" fontId="3" fillId="6" borderId="47" xfId="0" applyFont="1" applyFill="1" applyBorder="1"/>
    <xf numFmtId="0" fontId="3" fillId="0" borderId="40" xfId="0" applyFont="1" applyBorder="1"/>
    <xf numFmtId="0" fontId="0" fillId="4" borderId="0" xfId="0" applyFill="1"/>
    <xf numFmtId="0" fontId="5" fillId="0" borderId="0" xfId="0" applyFont="1" applyAlignment="1"/>
    <xf numFmtId="0" fontId="5" fillId="0" borderId="0" xfId="0" applyFont="1" applyBorder="1" applyAlignment="1"/>
    <xf numFmtId="0" fontId="9" fillId="0" borderId="0" xfId="0" applyFont="1" applyBorder="1" applyAlignment="1">
      <alignment horizontal="left"/>
    </xf>
    <xf numFmtId="164" fontId="9" fillId="0" borderId="0" xfId="0" applyNumberFormat="1" applyFont="1" applyBorder="1"/>
    <xf numFmtId="0" fontId="3" fillId="0" borderId="23" xfId="0" applyFont="1" applyBorder="1"/>
    <xf numFmtId="0" fontId="3" fillId="0" borderId="26" xfId="0" applyFont="1" applyBorder="1"/>
    <xf numFmtId="0" fontId="9" fillId="0" borderId="25" xfId="0" applyFont="1" applyBorder="1" applyAlignment="1"/>
    <xf numFmtId="10" fontId="9" fillId="0" borderId="5" xfId="3" applyNumberFormat="1" applyFont="1" applyBorder="1"/>
    <xf numFmtId="164" fontId="7" fillId="0" borderId="9" xfId="0" applyNumberFormat="1" applyFont="1" applyFill="1" applyBorder="1"/>
    <xf numFmtId="164" fontId="7" fillId="0" borderId="10" xfId="0" applyNumberFormat="1" applyFont="1" applyFill="1" applyBorder="1"/>
    <xf numFmtId="164" fontId="7" fillId="0" borderId="43" xfId="0" applyNumberFormat="1" applyFont="1" applyFill="1" applyBorder="1"/>
    <xf numFmtId="166" fontId="4" fillId="3" borderId="8" xfId="2" applyNumberFormat="1" applyFont="1" applyFill="1" applyBorder="1"/>
    <xf numFmtId="0" fontId="9" fillId="0" borderId="4" xfId="0" applyFont="1" applyBorder="1" applyAlignment="1">
      <alignment horizontal="left"/>
    </xf>
    <xf numFmtId="0" fontId="9" fillId="0" borderId="10" xfId="0" applyFont="1" applyBorder="1" applyAlignment="1">
      <alignment horizontal="left"/>
    </xf>
    <xf numFmtId="0" fontId="9" fillId="0" borderId="7" xfId="0" applyFont="1" applyBorder="1" applyAlignment="1">
      <alignment horizontal="left"/>
    </xf>
    <xf numFmtId="0" fontId="9" fillId="0" borderId="9" xfId="0" applyFont="1" applyBorder="1" applyAlignment="1">
      <alignment horizontal="left"/>
    </xf>
    <xf numFmtId="0" fontId="7" fillId="2" borderId="10" xfId="0" applyFont="1" applyFill="1" applyBorder="1" applyAlignment="1">
      <alignment horizontal="left"/>
    </xf>
    <xf numFmtId="0" fontId="7" fillId="2" borderId="7" xfId="0" applyFont="1" applyFill="1" applyBorder="1" applyAlignment="1">
      <alignment horizontal="left"/>
    </xf>
    <xf numFmtId="0" fontId="7" fillId="0" borderId="7" xfId="0" applyFont="1" applyBorder="1" applyAlignment="1">
      <alignment horizontal="right"/>
    </xf>
    <xf numFmtId="0" fontId="7" fillId="0" borderId="10" xfId="0" applyFont="1" applyBorder="1" applyAlignment="1">
      <alignment horizontal="right"/>
    </xf>
    <xf numFmtId="0" fontId="7" fillId="0" borderId="9" xfId="0" applyFont="1" applyBorder="1" applyAlignment="1">
      <alignment horizontal="right"/>
    </xf>
    <xf numFmtId="0" fontId="7" fillId="0" borderId="41" xfId="0" applyFont="1" applyBorder="1" applyAlignment="1">
      <alignment horizontal="right"/>
    </xf>
    <xf numFmtId="0" fontId="7" fillId="0" borderId="16" xfId="0" applyFont="1" applyBorder="1" applyAlignment="1">
      <alignment horizontal="right"/>
    </xf>
    <xf numFmtId="0" fontId="10" fillId="0" borderId="37" xfId="0" applyFont="1" applyFill="1" applyBorder="1" applyAlignment="1">
      <alignment horizontal="right"/>
    </xf>
    <xf numFmtId="0" fontId="10" fillId="0" borderId="19" xfId="0" applyFont="1" applyFill="1" applyBorder="1" applyAlignment="1">
      <alignment horizontal="right"/>
    </xf>
    <xf numFmtId="0" fontId="4" fillId="0" borderId="0" xfId="0" applyFont="1" applyAlignment="1">
      <alignment horizontal="center"/>
    </xf>
    <xf numFmtId="0" fontId="8" fillId="2" borderId="13" xfId="0" applyFont="1" applyFill="1" applyBorder="1" applyAlignment="1">
      <alignment horizontal="left"/>
    </xf>
    <xf numFmtId="0" fontId="8" fillId="2" borderId="14" xfId="0" applyFont="1" applyFill="1" applyBorder="1" applyAlignment="1">
      <alignment horizontal="left"/>
    </xf>
    <xf numFmtId="0" fontId="8" fillId="2" borderId="2" xfId="0" applyFont="1" applyFill="1" applyBorder="1" applyAlignment="1">
      <alignment horizontal="left"/>
    </xf>
    <xf numFmtId="0" fontId="0" fillId="4" borderId="38" xfId="0" applyFill="1" applyBorder="1" applyAlignment="1">
      <alignment horizontal="left"/>
    </xf>
    <xf numFmtId="0" fontId="0" fillId="4" borderId="11" xfId="0"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8" fillId="2" borderId="38" xfId="0" applyFont="1" applyFill="1" applyBorder="1" applyAlignment="1">
      <alignment horizontal="left"/>
    </xf>
    <xf numFmtId="0" fontId="8" fillId="2" borderId="11" xfId="0" applyFont="1" applyFill="1" applyBorder="1" applyAlignment="1">
      <alignment horizontal="left"/>
    </xf>
    <xf numFmtId="0" fontId="7" fillId="0" borderId="4" xfId="0" applyFont="1" applyBorder="1" applyAlignment="1">
      <alignment horizontal="right"/>
    </xf>
    <xf numFmtId="0" fontId="7" fillId="0" borderId="10" xfId="0" applyFont="1" applyBorder="1" applyAlignment="1">
      <alignment horizontal="left"/>
    </xf>
    <xf numFmtId="0" fontId="7" fillId="0" borderId="7" xfId="0" applyFont="1" applyBorder="1" applyAlignment="1">
      <alignment horizontal="left"/>
    </xf>
    <xf numFmtId="0" fontId="7" fillId="0" borderId="9" xfId="0" applyFont="1" applyBorder="1" applyAlignment="1">
      <alignment horizontal="left"/>
    </xf>
    <xf numFmtId="0" fontId="9" fillId="0" borderId="34" xfId="0" applyFont="1" applyBorder="1" applyAlignment="1">
      <alignment horizontal="left"/>
    </xf>
    <xf numFmtId="0" fontId="9" fillId="0" borderId="35" xfId="0" applyFont="1" applyBorder="1" applyAlignment="1">
      <alignment horizontal="left"/>
    </xf>
    <xf numFmtId="0" fontId="9" fillId="0" borderId="36" xfId="0" applyFont="1" applyBorder="1" applyAlignment="1">
      <alignment horizontal="left"/>
    </xf>
    <xf numFmtId="0" fontId="8" fillId="2" borderId="4" xfId="0" applyFont="1" applyFill="1" applyBorder="1" applyAlignment="1">
      <alignment horizontal="left"/>
    </xf>
    <xf numFmtId="0" fontId="10" fillId="0" borderId="18" xfId="0" applyFont="1" applyBorder="1" applyAlignment="1">
      <alignment horizontal="left"/>
    </xf>
    <xf numFmtId="0" fontId="10" fillId="0" borderId="37" xfId="0" applyFont="1" applyBorder="1" applyAlignment="1">
      <alignment horizontal="left"/>
    </xf>
    <xf numFmtId="0" fontId="10" fillId="0" borderId="19" xfId="0" applyFont="1" applyBorder="1" applyAlignment="1">
      <alignment horizontal="left"/>
    </xf>
    <xf numFmtId="0" fontId="4" fillId="0" borderId="0" xfId="0" applyFont="1" applyBorder="1" applyAlignment="1">
      <alignment horizontal="left"/>
    </xf>
    <xf numFmtId="0" fontId="4" fillId="0" borderId="23" xfId="0" applyFont="1" applyBorder="1" applyAlignment="1">
      <alignment horizontal="left"/>
    </xf>
    <xf numFmtId="0" fontId="10" fillId="0" borderId="18" xfId="0" applyFont="1" applyBorder="1" applyAlignment="1">
      <alignment horizontal="left" vertical="center"/>
    </xf>
    <xf numFmtId="0" fontId="10" fillId="0" borderId="37" xfId="0" applyFont="1" applyBorder="1" applyAlignment="1">
      <alignment horizontal="left" vertical="center"/>
    </xf>
    <xf numFmtId="0" fontId="10" fillId="0" borderId="19" xfId="0" applyFont="1" applyBorder="1" applyAlignment="1">
      <alignment horizontal="left" vertical="center"/>
    </xf>
    <xf numFmtId="164" fontId="13" fillId="0" borderId="18" xfId="0" applyNumberFormat="1" applyFont="1" applyFill="1" applyBorder="1" applyAlignment="1">
      <alignment horizontal="center" wrapText="1"/>
    </xf>
    <xf numFmtId="164" fontId="13" fillId="0" borderId="19" xfId="0" applyNumberFormat="1" applyFont="1" applyFill="1" applyBorder="1" applyAlignment="1">
      <alignment horizontal="center" wrapText="1"/>
    </xf>
    <xf numFmtId="0" fontId="7" fillId="0" borderId="20" xfId="0" applyFont="1" applyBorder="1" applyAlignment="1">
      <alignment horizontal="left" vertical="center" wrapText="1"/>
    </xf>
    <xf numFmtId="0" fontId="7" fillId="0" borderId="17" xfId="0" applyFont="1" applyBorder="1" applyAlignment="1">
      <alignment horizontal="left" vertical="center" wrapText="1"/>
    </xf>
    <xf numFmtId="0" fontId="7" fillId="0" borderId="21" xfId="0" applyFont="1" applyBorder="1" applyAlignment="1">
      <alignment horizontal="left" vertical="center" wrapText="1"/>
    </xf>
    <xf numFmtId="0" fontId="9" fillId="0" borderId="22" xfId="0" applyFont="1" applyBorder="1" applyAlignment="1">
      <alignment horizontal="left"/>
    </xf>
    <xf numFmtId="0" fontId="9" fillId="0" borderId="0"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
  <sheetViews>
    <sheetView tabSelected="1" zoomScaleNormal="100" workbookViewId="0">
      <selection activeCell="F69" sqref="F69:F81"/>
    </sheetView>
  </sheetViews>
  <sheetFormatPr defaultColWidth="9.140625" defaultRowHeight="15" x14ac:dyDescent="0.25"/>
  <cols>
    <col min="1" max="1" width="3.42578125" style="1" customWidth="1"/>
    <col min="2" max="2" width="21.7109375" style="1" customWidth="1"/>
    <col min="3" max="3" width="19.5703125" style="1" customWidth="1"/>
    <col min="4" max="4" width="15.42578125" style="1" customWidth="1"/>
    <col min="5" max="5" width="17.42578125" style="12" customWidth="1"/>
    <col min="6" max="6" width="16.140625" style="1" customWidth="1"/>
    <col min="7" max="7" width="17.28515625" style="1" customWidth="1"/>
    <col min="8" max="16384" width="9.140625" style="1"/>
  </cols>
  <sheetData>
    <row r="1" spans="1:12" customFormat="1" x14ac:dyDescent="0.25">
      <c r="A1" s="137" t="s">
        <v>100</v>
      </c>
      <c r="B1" s="137"/>
      <c r="C1" s="137"/>
      <c r="D1" s="137"/>
      <c r="E1" s="137"/>
      <c r="F1" s="137"/>
      <c r="G1" s="137"/>
      <c r="H1" s="38"/>
      <c r="I1" s="2"/>
      <c r="J1" s="2"/>
      <c r="K1" s="2"/>
      <c r="L1" s="2"/>
    </row>
    <row r="2" spans="1:12" customFormat="1" x14ac:dyDescent="0.25">
      <c r="A2" s="137" t="s">
        <v>121</v>
      </c>
      <c r="B2" s="137"/>
      <c r="C2" s="137"/>
      <c r="D2" s="137"/>
      <c r="E2" s="137"/>
      <c r="F2" s="137"/>
      <c r="G2" s="137"/>
      <c r="H2" s="38"/>
      <c r="I2" s="2"/>
      <c r="J2" s="2"/>
      <c r="K2" s="2"/>
      <c r="L2" s="2"/>
    </row>
    <row r="3" spans="1:12" customFormat="1" x14ac:dyDescent="0.25">
      <c r="G3" s="22"/>
      <c r="H3" s="2"/>
      <c r="I3" s="2"/>
      <c r="J3" s="2"/>
      <c r="K3" s="2"/>
      <c r="L3" s="2"/>
    </row>
    <row r="4" spans="1:12" customFormat="1" x14ac:dyDescent="0.25">
      <c r="A4" s="71" t="s">
        <v>136</v>
      </c>
      <c r="B4" s="112" t="s">
        <v>101</v>
      </c>
      <c r="C4" s="76"/>
      <c r="D4" s="72" t="s">
        <v>102</v>
      </c>
      <c r="E4" s="76"/>
      <c r="F4" s="1"/>
      <c r="G4" s="22"/>
      <c r="H4" s="2"/>
      <c r="I4" s="2"/>
      <c r="J4" s="2"/>
      <c r="K4" s="2"/>
      <c r="L4" s="2"/>
    </row>
    <row r="5" spans="1:12" customFormat="1" x14ac:dyDescent="0.25">
      <c r="A5" s="71"/>
      <c r="B5" s="71"/>
      <c r="C5" s="23"/>
      <c r="D5" s="24"/>
      <c r="E5" s="48"/>
      <c r="F5" s="24"/>
      <c r="G5" s="22"/>
      <c r="H5" s="2"/>
      <c r="I5" s="2"/>
      <c r="J5" s="2"/>
      <c r="K5" s="2"/>
      <c r="L5" s="2"/>
    </row>
    <row r="6" spans="1:12" customFormat="1" x14ac:dyDescent="0.25">
      <c r="A6" s="71" t="s">
        <v>137</v>
      </c>
      <c r="B6" s="113" t="s">
        <v>103</v>
      </c>
      <c r="C6" s="141"/>
      <c r="D6" s="142"/>
      <c r="E6" s="142"/>
      <c r="F6" s="142"/>
      <c r="G6" s="49"/>
      <c r="H6" s="30"/>
      <c r="I6" s="2"/>
      <c r="J6" s="2"/>
      <c r="K6" s="2"/>
      <c r="L6" s="2"/>
    </row>
    <row r="7" spans="1:12" customFormat="1" x14ac:dyDescent="0.25">
      <c r="A7" s="71" t="s">
        <v>138</v>
      </c>
      <c r="B7" s="112" t="s">
        <v>104</v>
      </c>
      <c r="C7" s="77"/>
      <c r="D7" s="47"/>
      <c r="E7" s="46"/>
      <c r="F7" s="25"/>
      <c r="G7" s="46"/>
      <c r="H7" s="2"/>
      <c r="I7" s="2"/>
      <c r="J7" s="2"/>
      <c r="K7" s="2"/>
      <c r="L7" s="2"/>
    </row>
    <row r="8" spans="1:12" customFormat="1" x14ac:dyDescent="0.25">
      <c r="A8" s="71" t="s">
        <v>139</v>
      </c>
      <c r="B8" s="112" t="s">
        <v>105</v>
      </c>
      <c r="C8" s="78"/>
      <c r="D8" s="39"/>
      <c r="E8" s="26"/>
      <c r="F8" s="26"/>
      <c r="G8" s="27"/>
      <c r="H8" s="26"/>
      <c r="I8" s="28"/>
      <c r="J8" s="28"/>
      <c r="K8" s="2"/>
      <c r="L8" s="2"/>
    </row>
    <row r="9" spans="1:12" customFormat="1" x14ac:dyDescent="0.25">
      <c r="A9" s="71" t="s">
        <v>140</v>
      </c>
      <c r="B9" s="112" t="s">
        <v>122</v>
      </c>
      <c r="C9" s="78"/>
      <c r="D9" s="39"/>
      <c r="E9" s="26"/>
      <c r="F9" s="26"/>
      <c r="G9" s="27"/>
      <c r="H9" s="26"/>
      <c r="I9" s="28"/>
      <c r="J9" s="28"/>
      <c r="K9" s="2"/>
      <c r="L9" s="2"/>
    </row>
    <row r="10" spans="1:12" ht="15.75" thickBot="1" x14ac:dyDescent="0.3">
      <c r="E10" s="79"/>
      <c r="G10" s="93"/>
    </row>
    <row r="11" spans="1:12" x14ac:dyDescent="0.25">
      <c r="A11" s="16">
        <v>1</v>
      </c>
      <c r="B11" s="138" t="s">
        <v>96</v>
      </c>
      <c r="C11" s="139"/>
      <c r="D11" s="140"/>
      <c r="E11" s="3" t="s">
        <v>111</v>
      </c>
      <c r="F11" s="102" t="s">
        <v>124</v>
      </c>
      <c r="G11" s="94" t="s">
        <v>112</v>
      </c>
    </row>
    <row r="12" spans="1:12" x14ac:dyDescent="0.25">
      <c r="A12" s="29" t="s">
        <v>0</v>
      </c>
      <c r="B12" s="143" t="s">
        <v>125</v>
      </c>
      <c r="C12" s="144"/>
      <c r="D12" s="144"/>
      <c r="E12" s="80"/>
      <c r="F12" s="106"/>
      <c r="G12" s="95"/>
    </row>
    <row r="13" spans="1:12" x14ac:dyDescent="0.25">
      <c r="A13" s="29" t="s">
        <v>1</v>
      </c>
      <c r="B13" s="143" t="s">
        <v>126</v>
      </c>
      <c r="C13" s="144"/>
      <c r="D13" s="144"/>
      <c r="E13" s="80"/>
      <c r="F13" s="105"/>
      <c r="G13" s="95"/>
    </row>
    <row r="14" spans="1:12" x14ac:dyDescent="0.25">
      <c r="A14" s="29" t="s">
        <v>3</v>
      </c>
      <c r="B14" s="143" t="s">
        <v>127</v>
      </c>
      <c r="C14" s="144"/>
      <c r="D14" s="144"/>
      <c r="E14" s="81">
        <f>F12*F13</f>
        <v>0</v>
      </c>
      <c r="F14" s="99"/>
      <c r="G14" s="97"/>
    </row>
    <row r="15" spans="1:12" x14ac:dyDescent="0.25">
      <c r="A15" s="29" t="s">
        <v>4</v>
      </c>
      <c r="B15" s="124" t="s">
        <v>2</v>
      </c>
      <c r="C15" s="124"/>
      <c r="D15" s="124"/>
      <c r="E15" s="41">
        <f>F15</f>
        <v>0</v>
      </c>
      <c r="F15" s="85">
        <v>0</v>
      </c>
      <c r="G15" s="95"/>
    </row>
    <row r="16" spans="1:12" x14ac:dyDescent="0.25">
      <c r="A16" s="29" t="s">
        <v>5</v>
      </c>
      <c r="B16" s="124" t="s">
        <v>128</v>
      </c>
      <c r="C16" s="124"/>
      <c r="D16" s="124"/>
      <c r="E16" s="41">
        <f>(E14*0.062)</f>
        <v>0</v>
      </c>
      <c r="F16" s="86"/>
      <c r="G16" s="97"/>
    </row>
    <row r="17" spans="1:7" x14ac:dyDescent="0.25">
      <c r="A17" s="29" t="s">
        <v>6</v>
      </c>
      <c r="B17" s="124" t="s">
        <v>132</v>
      </c>
      <c r="C17" s="124"/>
      <c r="D17" s="124"/>
      <c r="E17" s="41">
        <f>SUM(E14*0.0145)</f>
        <v>0</v>
      </c>
      <c r="F17" s="86"/>
      <c r="G17" s="97"/>
    </row>
    <row r="18" spans="1:7" x14ac:dyDescent="0.25">
      <c r="A18" s="29" t="s">
        <v>7</v>
      </c>
      <c r="B18" s="124" t="s">
        <v>97</v>
      </c>
      <c r="C18" s="124"/>
      <c r="D18" s="124"/>
      <c r="E18" s="41">
        <f>F18</f>
        <v>0</v>
      </c>
      <c r="F18" s="85"/>
      <c r="G18" s="95"/>
    </row>
    <row r="19" spans="1:7" x14ac:dyDescent="0.25">
      <c r="A19" s="29" t="s">
        <v>8</v>
      </c>
      <c r="B19" s="124" t="s">
        <v>98</v>
      </c>
      <c r="C19" s="124"/>
      <c r="D19" s="124"/>
      <c r="E19" s="41">
        <f>F19</f>
        <v>0</v>
      </c>
      <c r="F19" s="85"/>
      <c r="G19" s="95"/>
    </row>
    <row r="20" spans="1:7" x14ac:dyDescent="0.25">
      <c r="A20" s="29" t="s">
        <v>129</v>
      </c>
      <c r="B20" s="124" t="s">
        <v>116</v>
      </c>
      <c r="C20" s="124"/>
      <c r="D20" s="124"/>
      <c r="E20" s="41">
        <f>F20</f>
        <v>0</v>
      </c>
      <c r="F20" s="104"/>
      <c r="G20" s="119" t="e">
        <f>F20/E14</f>
        <v>#DIV/0!</v>
      </c>
    </row>
    <row r="21" spans="1:7" x14ac:dyDescent="0.25">
      <c r="A21" s="29" t="s">
        <v>130</v>
      </c>
      <c r="B21" s="124" t="s">
        <v>99</v>
      </c>
      <c r="C21" s="124"/>
      <c r="D21" s="124"/>
      <c r="E21" s="41">
        <f>E14*0.001</f>
        <v>0</v>
      </c>
      <c r="F21" s="85"/>
      <c r="G21" s="95"/>
    </row>
    <row r="22" spans="1:7" x14ac:dyDescent="0.25">
      <c r="A22" s="29" t="s">
        <v>131</v>
      </c>
      <c r="B22" s="74" t="s">
        <v>106</v>
      </c>
      <c r="C22" s="125"/>
      <c r="D22" s="127"/>
      <c r="E22" s="41">
        <f>F22</f>
        <v>0</v>
      </c>
      <c r="F22" s="85"/>
      <c r="G22" s="95"/>
    </row>
    <row r="23" spans="1:7" x14ac:dyDescent="0.25">
      <c r="A23" s="53"/>
      <c r="B23" s="149" t="s">
        <v>9</v>
      </c>
      <c r="C23" s="149"/>
      <c r="D23" s="149"/>
      <c r="E23" s="42">
        <f>SUM(E14:E22)</f>
        <v>0</v>
      </c>
      <c r="F23" s="87"/>
      <c r="G23" s="97"/>
    </row>
    <row r="24" spans="1:7" x14ac:dyDescent="0.25">
      <c r="A24" s="44">
        <v>2</v>
      </c>
      <c r="B24" s="147" t="s">
        <v>10</v>
      </c>
      <c r="C24" s="148"/>
      <c r="D24" s="148"/>
      <c r="E24" s="32"/>
      <c r="F24" s="32"/>
      <c r="G24" s="103"/>
    </row>
    <row r="25" spans="1:7" x14ac:dyDescent="0.25">
      <c r="A25" s="29" t="s">
        <v>11</v>
      </c>
      <c r="B25" s="125" t="s">
        <v>12</v>
      </c>
      <c r="C25" s="126"/>
      <c r="D25" s="127"/>
      <c r="E25" s="41">
        <f>F25</f>
        <v>0</v>
      </c>
      <c r="F25" s="85"/>
      <c r="G25" s="95"/>
    </row>
    <row r="26" spans="1:7" x14ac:dyDescent="0.25">
      <c r="A26" s="29" t="s">
        <v>13</v>
      </c>
      <c r="B26" s="125" t="s">
        <v>14</v>
      </c>
      <c r="C26" s="126"/>
      <c r="D26" s="127"/>
      <c r="E26" s="41">
        <f t="shared" ref="E26:E28" si="0">F26</f>
        <v>0</v>
      </c>
      <c r="F26" s="85"/>
      <c r="G26" s="95"/>
    </row>
    <row r="27" spans="1:7" x14ac:dyDescent="0.25">
      <c r="A27" s="29" t="s">
        <v>15</v>
      </c>
      <c r="B27" s="125" t="s">
        <v>145</v>
      </c>
      <c r="C27" s="126"/>
      <c r="D27" s="127"/>
      <c r="E27" s="41">
        <f t="shared" si="0"/>
        <v>0</v>
      </c>
      <c r="F27" s="85"/>
      <c r="G27" s="95"/>
    </row>
    <row r="28" spans="1:7" x14ac:dyDescent="0.25">
      <c r="A28" s="36" t="s">
        <v>16</v>
      </c>
      <c r="B28" s="153" t="s">
        <v>17</v>
      </c>
      <c r="C28" s="154"/>
      <c r="D28" s="155"/>
      <c r="E28" s="41">
        <f t="shared" si="0"/>
        <v>0</v>
      </c>
      <c r="F28" s="88"/>
      <c r="G28" s="95"/>
    </row>
    <row r="29" spans="1:7" x14ac:dyDescent="0.25">
      <c r="A29" s="53"/>
      <c r="B29" s="149" t="s">
        <v>18</v>
      </c>
      <c r="C29" s="149"/>
      <c r="D29" s="149"/>
      <c r="E29" s="42">
        <f>SUM(E25:E28)</f>
        <v>0</v>
      </c>
      <c r="F29" s="87"/>
      <c r="G29" s="97"/>
    </row>
    <row r="30" spans="1:7" x14ac:dyDescent="0.25">
      <c r="A30" s="18">
        <v>3</v>
      </c>
      <c r="B30" s="156" t="s">
        <v>19</v>
      </c>
      <c r="C30" s="156"/>
      <c r="D30" s="156"/>
      <c r="E30" s="43"/>
      <c r="F30" s="89"/>
      <c r="G30" s="103"/>
    </row>
    <row r="31" spans="1:7" x14ac:dyDescent="0.25">
      <c r="A31" s="29" t="s">
        <v>20</v>
      </c>
      <c r="B31" s="125" t="s">
        <v>93</v>
      </c>
      <c r="C31" s="126"/>
      <c r="D31" s="127"/>
      <c r="E31" s="41">
        <f>F31</f>
        <v>0</v>
      </c>
      <c r="F31" s="85"/>
      <c r="G31" s="95"/>
    </row>
    <row r="32" spans="1:7" x14ac:dyDescent="0.25">
      <c r="A32" s="29" t="s">
        <v>21</v>
      </c>
      <c r="B32" s="125" t="s">
        <v>22</v>
      </c>
      <c r="C32" s="126"/>
      <c r="D32" s="127"/>
      <c r="E32" s="41">
        <f t="shared" ref="E32:E35" si="1">F32</f>
        <v>0</v>
      </c>
      <c r="F32" s="85"/>
      <c r="G32" s="95"/>
    </row>
    <row r="33" spans="1:7" x14ac:dyDescent="0.25">
      <c r="A33" s="29" t="s">
        <v>23</v>
      </c>
      <c r="B33" s="108" t="s">
        <v>24</v>
      </c>
      <c r="C33" s="126"/>
      <c r="D33" s="127"/>
      <c r="E33" s="41">
        <f t="shared" si="1"/>
        <v>0</v>
      </c>
      <c r="F33" s="85"/>
      <c r="G33" s="95"/>
    </row>
    <row r="34" spans="1:7" x14ac:dyDescent="0.25">
      <c r="A34" s="33" t="s">
        <v>25</v>
      </c>
      <c r="B34" s="125" t="s">
        <v>95</v>
      </c>
      <c r="C34" s="126"/>
      <c r="D34" s="127"/>
      <c r="E34" s="41">
        <f t="shared" si="1"/>
        <v>0</v>
      </c>
      <c r="F34" s="85"/>
      <c r="G34" s="95"/>
    </row>
    <row r="35" spans="1:7" x14ac:dyDescent="0.25">
      <c r="A35" s="29" t="s">
        <v>26</v>
      </c>
      <c r="B35" s="107" t="s">
        <v>106</v>
      </c>
      <c r="C35" s="126"/>
      <c r="D35" s="127"/>
      <c r="E35" s="41">
        <f t="shared" si="1"/>
        <v>0</v>
      </c>
      <c r="F35" s="85"/>
      <c r="G35" s="95"/>
    </row>
    <row r="36" spans="1:7" ht="15.75" thickBot="1" x14ac:dyDescent="0.3">
      <c r="A36" s="54"/>
      <c r="B36" s="133" t="s">
        <v>27</v>
      </c>
      <c r="C36" s="134"/>
      <c r="D36" s="134"/>
      <c r="E36" s="63">
        <f>SUM(E31:E35)</f>
        <v>0</v>
      </c>
      <c r="F36" s="100"/>
      <c r="G36" s="97"/>
    </row>
    <row r="37" spans="1:7" ht="15.75" thickBot="1" x14ac:dyDescent="0.3">
      <c r="A37" s="55"/>
      <c r="B37" s="135" t="s">
        <v>115</v>
      </c>
      <c r="C37" s="135"/>
      <c r="D37" s="136"/>
      <c r="E37" s="45">
        <f>SUM(E23+E29+E36)</f>
        <v>0</v>
      </c>
      <c r="F37" s="101"/>
      <c r="G37" s="97"/>
    </row>
    <row r="38" spans="1:7" ht="15.75" thickBot="1" x14ac:dyDescent="0.3">
      <c r="A38" s="52"/>
      <c r="B38" s="4"/>
      <c r="C38" s="4"/>
      <c r="D38" s="4"/>
      <c r="E38" s="51"/>
      <c r="G38" s="110"/>
    </row>
    <row r="39" spans="1:7" x14ac:dyDescent="0.25">
      <c r="A39" s="17">
        <v>4</v>
      </c>
      <c r="B39" s="145" t="s">
        <v>144</v>
      </c>
      <c r="C39" s="146"/>
      <c r="D39" s="146"/>
      <c r="E39" s="56"/>
      <c r="F39" s="90"/>
      <c r="G39" s="109"/>
    </row>
    <row r="40" spans="1:7" x14ac:dyDescent="0.25">
      <c r="A40" s="34" t="s">
        <v>70</v>
      </c>
      <c r="B40" s="150" t="s">
        <v>29</v>
      </c>
      <c r="C40" s="151"/>
      <c r="D40" s="152"/>
      <c r="E40" s="41">
        <f>F40</f>
        <v>0</v>
      </c>
      <c r="F40" s="85"/>
      <c r="G40" s="95"/>
    </row>
    <row r="41" spans="1:7" x14ac:dyDescent="0.25">
      <c r="A41" s="34" t="s">
        <v>71</v>
      </c>
      <c r="B41" s="150" t="s">
        <v>31</v>
      </c>
      <c r="C41" s="151"/>
      <c r="D41" s="152"/>
      <c r="E41" s="41">
        <f>F41</f>
        <v>0</v>
      </c>
      <c r="F41" s="85"/>
      <c r="G41" s="95"/>
    </row>
    <row r="42" spans="1:7" x14ac:dyDescent="0.25">
      <c r="A42" s="50" t="s">
        <v>72</v>
      </c>
      <c r="B42" s="128" t="s">
        <v>33</v>
      </c>
      <c r="C42" s="129"/>
      <c r="D42" s="129"/>
      <c r="E42" s="31"/>
      <c r="F42" s="31"/>
      <c r="G42" s="103"/>
    </row>
    <row r="43" spans="1:7" x14ac:dyDescent="0.25">
      <c r="A43" s="29">
        <v>1</v>
      </c>
      <c r="B43" s="125" t="s">
        <v>34</v>
      </c>
      <c r="C43" s="126"/>
      <c r="D43" s="127"/>
      <c r="E43" s="41">
        <f>F43</f>
        <v>0</v>
      </c>
      <c r="F43" s="85"/>
      <c r="G43" s="95"/>
    </row>
    <row r="44" spans="1:7" x14ac:dyDescent="0.25">
      <c r="A44" s="29">
        <v>2</v>
      </c>
      <c r="B44" s="125" t="s">
        <v>35</v>
      </c>
      <c r="C44" s="126"/>
      <c r="D44" s="127"/>
      <c r="E44" s="41">
        <f t="shared" ref="E44:E49" si="2">F44</f>
        <v>0</v>
      </c>
      <c r="F44" s="85"/>
      <c r="G44" s="95"/>
    </row>
    <row r="45" spans="1:7" x14ac:dyDescent="0.25">
      <c r="A45" s="29">
        <v>3</v>
      </c>
      <c r="B45" s="125" t="s">
        <v>116</v>
      </c>
      <c r="C45" s="126"/>
      <c r="D45" s="127"/>
      <c r="E45" s="41">
        <f t="shared" si="2"/>
        <v>0</v>
      </c>
      <c r="F45" s="85"/>
      <c r="G45" s="95"/>
    </row>
    <row r="46" spans="1:7" x14ac:dyDescent="0.25">
      <c r="A46" s="29">
        <v>4</v>
      </c>
      <c r="B46" s="125" t="s">
        <v>36</v>
      </c>
      <c r="C46" s="126"/>
      <c r="D46" s="127"/>
      <c r="E46" s="41">
        <f t="shared" si="2"/>
        <v>0</v>
      </c>
      <c r="F46" s="85"/>
      <c r="G46" s="95"/>
    </row>
    <row r="47" spans="1:7" x14ac:dyDescent="0.25">
      <c r="A47" s="29">
        <v>5</v>
      </c>
      <c r="B47" s="125" t="s">
        <v>14</v>
      </c>
      <c r="C47" s="126"/>
      <c r="D47" s="127"/>
      <c r="E47" s="41">
        <f t="shared" si="2"/>
        <v>0</v>
      </c>
      <c r="F47" s="85"/>
      <c r="G47" s="95"/>
    </row>
    <row r="48" spans="1:7" x14ac:dyDescent="0.25">
      <c r="A48" s="29">
        <v>6</v>
      </c>
      <c r="B48" s="125" t="s">
        <v>17</v>
      </c>
      <c r="C48" s="126"/>
      <c r="D48" s="127"/>
      <c r="E48" s="41">
        <f t="shared" si="2"/>
        <v>0</v>
      </c>
      <c r="F48" s="85"/>
      <c r="G48" s="95"/>
    </row>
    <row r="49" spans="1:7" x14ac:dyDescent="0.25">
      <c r="A49" s="29">
        <v>7</v>
      </c>
      <c r="B49" s="108" t="s">
        <v>106</v>
      </c>
      <c r="C49" s="126"/>
      <c r="D49" s="127"/>
      <c r="E49" s="41">
        <f t="shared" si="2"/>
        <v>0</v>
      </c>
      <c r="F49" s="85"/>
      <c r="G49" s="95"/>
    </row>
    <row r="50" spans="1:7" x14ac:dyDescent="0.25">
      <c r="A50" s="53"/>
      <c r="B50" s="131" t="s">
        <v>94</v>
      </c>
      <c r="C50" s="130"/>
      <c r="D50" s="132"/>
      <c r="E50" s="120">
        <f>SUM(E40+E41+E43+E44+E45+E46+E47+E48+E49)</f>
        <v>0</v>
      </c>
      <c r="F50" s="87"/>
      <c r="G50" s="97"/>
    </row>
    <row r="51" spans="1:7" x14ac:dyDescent="0.25">
      <c r="A51" s="18">
        <v>5</v>
      </c>
      <c r="B51" s="128" t="s">
        <v>38</v>
      </c>
      <c r="C51" s="129"/>
      <c r="D51" s="129"/>
      <c r="E51" s="35"/>
      <c r="F51" s="31"/>
      <c r="G51" s="103"/>
    </row>
    <row r="52" spans="1:7" x14ac:dyDescent="0.25">
      <c r="A52" s="29" t="s">
        <v>28</v>
      </c>
      <c r="B52" s="125" t="s">
        <v>107</v>
      </c>
      <c r="C52" s="126"/>
      <c r="D52" s="127"/>
      <c r="E52" s="41">
        <f>F52</f>
        <v>0</v>
      </c>
      <c r="F52" s="85"/>
      <c r="G52" s="95"/>
    </row>
    <row r="53" spans="1:7" x14ac:dyDescent="0.25">
      <c r="A53" s="29" t="s">
        <v>30</v>
      </c>
      <c r="B53" s="125" t="s">
        <v>41</v>
      </c>
      <c r="C53" s="126"/>
      <c r="D53" s="127"/>
      <c r="E53" s="41">
        <f t="shared" ref="E53:E57" si="3">F53</f>
        <v>0</v>
      </c>
      <c r="F53" s="85"/>
      <c r="G53" s="95"/>
    </row>
    <row r="54" spans="1:7" x14ac:dyDescent="0.25">
      <c r="A54" s="29" t="s">
        <v>32</v>
      </c>
      <c r="B54" s="125" t="s">
        <v>43</v>
      </c>
      <c r="C54" s="126"/>
      <c r="D54" s="127"/>
      <c r="E54" s="41">
        <f t="shared" si="3"/>
        <v>0</v>
      </c>
      <c r="F54" s="85"/>
      <c r="G54" s="95"/>
    </row>
    <row r="55" spans="1:7" x14ac:dyDescent="0.25">
      <c r="A55" s="29" t="s">
        <v>73</v>
      </c>
      <c r="B55" s="125" t="s">
        <v>44</v>
      </c>
      <c r="C55" s="126"/>
      <c r="D55" s="127"/>
      <c r="E55" s="41">
        <f t="shared" si="3"/>
        <v>0</v>
      </c>
      <c r="F55" s="85"/>
      <c r="G55" s="95"/>
    </row>
    <row r="56" spans="1:7" x14ac:dyDescent="0.25">
      <c r="A56" s="29" t="s">
        <v>74</v>
      </c>
      <c r="B56" s="125" t="s">
        <v>45</v>
      </c>
      <c r="C56" s="126"/>
      <c r="D56" s="127"/>
      <c r="E56" s="41">
        <f t="shared" si="3"/>
        <v>0</v>
      </c>
      <c r="F56" s="85"/>
      <c r="G56" s="95"/>
    </row>
    <row r="57" spans="1:7" x14ac:dyDescent="0.25">
      <c r="A57" s="29" t="s">
        <v>75</v>
      </c>
      <c r="B57" s="125" t="s">
        <v>108</v>
      </c>
      <c r="C57" s="126"/>
      <c r="D57" s="127"/>
      <c r="E57" s="41">
        <f t="shared" si="3"/>
        <v>0</v>
      </c>
      <c r="F57" s="85"/>
      <c r="G57" s="95"/>
    </row>
    <row r="58" spans="1:7" x14ac:dyDescent="0.25">
      <c r="A58" s="60"/>
      <c r="B58" s="130" t="s">
        <v>37</v>
      </c>
      <c r="C58" s="130"/>
      <c r="D58" s="130"/>
      <c r="E58" s="121">
        <f>SUM(E52:E57)</f>
        <v>0</v>
      </c>
      <c r="F58" s="86"/>
      <c r="G58" s="97"/>
    </row>
    <row r="59" spans="1:7" x14ac:dyDescent="0.25">
      <c r="A59" s="18">
        <v>6</v>
      </c>
      <c r="B59" s="128" t="s">
        <v>47</v>
      </c>
      <c r="C59" s="129"/>
      <c r="D59" s="129"/>
      <c r="E59" s="31"/>
      <c r="F59" s="31"/>
      <c r="G59" s="103"/>
    </row>
    <row r="60" spans="1:7" x14ac:dyDescent="0.25">
      <c r="A60" s="34" t="s">
        <v>39</v>
      </c>
      <c r="B60" s="125" t="s">
        <v>49</v>
      </c>
      <c r="C60" s="126"/>
      <c r="D60" s="127"/>
      <c r="E60" s="41">
        <f>F60</f>
        <v>0</v>
      </c>
      <c r="F60" s="85"/>
      <c r="G60" s="95"/>
    </row>
    <row r="61" spans="1:7" x14ac:dyDescent="0.25">
      <c r="A61" s="37" t="s">
        <v>40</v>
      </c>
      <c r="B61" s="125" t="s">
        <v>51</v>
      </c>
      <c r="C61" s="126"/>
      <c r="D61" s="127"/>
      <c r="E61" s="41">
        <f t="shared" ref="E61:E62" si="4">F61</f>
        <v>0</v>
      </c>
      <c r="F61" s="85"/>
      <c r="G61" s="95"/>
    </row>
    <row r="62" spans="1:7" x14ac:dyDescent="0.25">
      <c r="A62" s="34" t="s">
        <v>42</v>
      </c>
      <c r="B62" s="125" t="s">
        <v>53</v>
      </c>
      <c r="C62" s="126"/>
      <c r="D62" s="127"/>
      <c r="E62" s="41">
        <f t="shared" si="4"/>
        <v>0</v>
      </c>
      <c r="F62" s="85"/>
      <c r="G62" s="95"/>
    </row>
    <row r="63" spans="1:7" x14ac:dyDescent="0.25">
      <c r="A63" s="57"/>
      <c r="B63" s="131" t="s">
        <v>46</v>
      </c>
      <c r="C63" s="130"/>
      <c r="D63" s="132"/>
      <c r="E63" s="120">
        <f>SUM(E60:E62)</f>
        <v>0</v>
      </c>
      <c r="F63" s="87"/>
      <c r="G63" s="97"/>
    </row>
    <row r="64" spans="1:7" x14ac:dyDescent="0.25">
      <c r="A64" s="18">
        <v>7</v>
      </c>
      <c r="B64" s="128" t="s">
        <v>55</v>
      </c>
      <c r="C64" s="129"/>
      <c r="D64" s="129"/>
      <c r="E64" s="58"/>
      <c r="F64" s="91"/>
      <c r="G64" s="103"/>
    </row>
    <row r="65" spans="1:7" x14ac:dyDescent="0.25">
      <c r="A65" s="29" t="s">
        <v>48</v>
      </c>
      <c r="B65" s="125" t="s">
        <v>56</v>
      </c>
      <c r="C65" s="126"/>
      <c r="D65" s="127"/>
      <c r="E65" s="41">
        <f>F65</f>
        <v>0</v>
      </c>
      <c r="F65" s="85"/>
      <c r="G65" s="95"/>
    </row>
    <row r="66" spans="1:7" x14ac:dyDescent="0.25">
      <c r="A66" s="29" t="s">
        <v>50</v>
      </c>
      <c r="B66" s="125" t="s">
        <v>57</v>
      </c>
      <c r="C66" s="126"/>
      <c r="D66" s="127"/>
      <c r="E66" s="41">
        <f t="shared" ref="E66:E81" si="5">F66</f>
        <v>0</v>
      </c>
      <c r="F66" s="85"/>
      <c r="G66" s="95"/>
    </row>
    <row r="67" spans="1:7" x14ac:dyDescent="0.25">
      <c r="A67" s="29" t="s">
        <v>52</v>
      </c>
      <c r="B67" s="125" t="s">
        <v>58</v>
      </c>
      <c r="C67" s="126"/>
      <c r="D67" s="127"/>
      <c r="E67" s="41">
        <f t="shared" si="5"/>
        <v>0</v>
      </c>
      <c r="F67" s="85"/>
      <c r="G67" s="95"/>
    </row>
    <row r="68" spans="1:7" x14ac:dyDescent="0.25">
      <c r="A68" s="29" t="s">
        <v>76</v>
      </c>
      <c r="B68" s="125" t="s">
        <v>59</v>
      </c>
      <c r="C68" s="126"/>
      <c r="D68" s="127"/>
      <c r="E68" s="41">
        <f t="shared" si="5"/>
        <v>0</v>
      </c>
      <c r="F68" s="85"/>
      <c r="G68" s="95"/>
    </row>
    <row r="69" spans="1:7" x14ac:dyDescent="0.25">
      <c r="A69" s="29" t="s">
        <v>77</v>
      </c>
      <c r="B69" s="125" t="s">
        <v>60</v>
      </c>
      <c r="C69" s="126"/>
      <c r="D69" s="127"/>
      <c r="E69" s="41">
        <f t="shared" si="5"/>
        <v>0</v>
      </c>
      <c r="F69" s="85"/>
      <c r="G69" s="95"/>
    </row>
    <row r="70" spans="1:7" x14ac:dyDescent="0.25">
      <c r="A70" s="29" t="s">
        <v>78</v>
      </c>
      <c r="B70" s="125" t="s">
        <v>61</v>
      </c>
      <c r="C70" s="126"/>
      <c r="D70" s="127"/>
      <c r="E70" s="41">
        <f t="shared" si="5"/>
        <v>0</v>
      </c>
      <c r="F70" s="85"/>
      <c r="G70" s="95"/>
    </row>
    <row r="71" spans="1:7" x14ac:dyDescent="0.25">
      <c r="A71" s="29" t="s">
        <v>79</v>
      </c>
      <c r="B71" s="125" t="s">
        <v>62</v>
      </c>
      <c r="C71" s="126"/>
      <c r="D71" s="127"/>
      <c r="E71" s="41">
        <f t="shared" si="5"/>
        <v>0</v>
      </c>
      <c r="F71" s="85"/>
      <c r="G71" s="95"/>
    </row>
    <row r="72" spans="1:7" x14ac:dyDescent="0.25">
      <c r="A72" s="29" t="s">
        <v>80</v>
      </c>
      <c r="B72" s="125" t="s">
        <v>63</v>
      </c>
      <c r="C72" s="126"/>
      <c r="D72" s="127"/>
      <c r="E72" s="41">
        <f t="shared" si="5"/>
        <v>0</v>
      </c>
      <c r="F72" s="85"/>
      <c r="G72" s="95"/>
    </row>
    <row r="73" spans="1:7" x14ac:dyDescent="0.25">
      <c r="A73" s="29" t="s">
        <v>81</v>
      </c>
      <c r="B73" s="125" t="s">
        <v>64</v>
      </c>
      <c r="C73" s="126"/>
      <c r="D73" s="127"/>
      <c r="E73" s="41">
        <f t="shared" si="5"/>
        <v>0</v>
      </c>
      <c r="F73" s="85"/>
      <c r="G73" s="95"/>
    </row>
    <row r="74" spans="1:7" x14ac:dyDescent="0.25">
      <c r="A74" s="29" t="s">
        <v>82</v>
      </c>
      <c r="B74" s="125" t="s">
        <v>65</v>
      </c>
      <c r="C74" s="126"/>
      <c r="D74" s="127"/>
      <c r="E74" s="41">
        <f t="shared" si="5"/>
        <v>0</v>
      </c>
      <c r="F74" s="85"/>
      <c r="G74" s="95"/>
    </row>
    <row r="75" spans="1:7" x14ac:dyDescent="0.25">
      <c r="A75" s="29" t="s">
        <v>83</v>
      </c>
      <c r="B75" s="125" t="s">
        <v>143</v>
      </c>
      <c r="C75" s="126"/>
      <c r="D75" s="127"/>
      <c r="E75" s="41">
        <f t="shared" si="5"/>
        <v>0</v>
      </c>
      <c r="F75" s="85"/>
      <c r="G75" s="95"/>
    </row>
    <row r="76" spans="1:7" x14ac:dyDescent="0.25">
      <c r="A76" s="29" t="s">
        <v>84</v>
      </c>
      <c r="B76" s="125" t="s">
        <v>66</v>
      </c>
      <c r="C76" s="126"/>
      <c r="D76" s="127"/>
      <c r="E76" s="41">
        <f t="shared" si="5"/>
        <v>0</v>
      </c>
      <c r="F76" s="85"/>
      <c r="G76" s="95"/>
    </row>
    <row r="77" spans="1:7" x14ac:dyDescent="0.25">
      <c r="A77" s="29" t="s">
        <v>85</v>
      </c>
      <c r="B77" s="125" t="s">
        <v>67</v>
      </c>
      <c r="C77" s="126"/>
      <c r="D77" s="127"/>
      <c r="E77" s="41">
        <f t="shared" si="5"/>
        <v>0</v>
      </c>
      <c r="F77" s="85"/>
      <c r="G77" s="95"/>
    </row>
    <row r="78" spans="1:7" x14ac:dyDescent="0.25">
      <c r="A78" s="29" t="s">
        <v>86</v>
      </c>
      <c r="B78" s="125" t="s">
        <v>68</v>
      </c>
      <c r="C78" s="126"/>
      <c r="D78" s="127"/>
      <c r="E78" s="41">
        <f t="shared" si="5"/>
        <v>0</v>
      </c>
      <c r="F78" s="85"/>
      <c r="G78" s="95"/>
    </row>
    <row r="79" spans="1:7" x14ac:dyDescent="0.25">
      <c r="A79" s="29" t="s">
        <v>87</v>
      </c>
      <c r="B79" s="125" t="s">
        <v>69</v>
      </c>
      <c r="C79" s="126"/>
      <c r="D79" s="127"/>
      <c r="E79" s="41">
        <f t="shared" si="5"/>
        <v>0</v>
      </c>
      <c r="F79" s="85"/>
      <c r="G79" s="95"/>
    </row>
    <row r="80" spans="1:7" x14ac:dyDescent="0.25">
      <c r="A80" s="29" t="s">
        <v>88</v>
      </c>
      <c r="B80" s="108" t="s">
        <v>109</v>
      </c>
      <c r="C80" s="126"/>
      <c r="D80" s="127"/>
      <c r="E80" s="41">
        <f t="shared" si="5"/>
        <v>0</v>
      </c>
      <c r="F80" s="85"/>
      <c r="G80" s="95"/>
    </row>
    <row r="81" spans="1:7" x14ac:dyDescent="0.25">
      <c r="A81" s="33" t="s">
        <v>89</v>
      </c>
      <c r="B81" s="108" t="s">
        <v>109</v>
      </c>
      <c r="C81" s="126"/>
      <c r="D81" s="127"/>
      <c r="E81" s="41">
        <f t="shared" si="5"/>
        <v>0</v>
      </c>
      <c r="F81" s="88"/>
      <c r="G81" s="95"/>
    </row>
    <row r="82" spans="1:7" ht="15.75" thickBot="1" x14ac:dyDescent="0.3">
      <c r="A82" s="59"/>
      <c r="B82" s="133" t="s">
        <v>54</v>
      </c>
      <c r="C82" s="134"/>
      <c r="D82" s="134"/>
      <c r="E82" s="122">
        <f>SUM(E65:E81)</f>
        <v>0</v>
      </c>
      <c r="F82" s="92"/>
      <c r="G82" s="98"/>
    </row>
    <row r="83" spans="1:7" ht="15.75" thickBot="1" x14ac:dyDescent="0.3">
      <c r="A83" s="157" t="s">
        <v>113</v>
      </c>
      <c r="B83" s="158"/>
      <c r="C83" s="158"/>
      <c r="D83" s="159"/>
      <c r="E83" s="65">
        <f>SUM(E50+E58+E63+E82)</f>
        <v>0</v>
      </c>
      <c r="F83" s="61"/>
      <c r="G83" s="96"/>
    </row>
    <row r="84" spans="1:7" ht="15.75" thickBot="1" x14ac:dyDescent="0.3">
      <c r="A84" s="160" t="s">
        <v>114</v>
      </c>
      <c r="B84" s="160"/>
      <c r="C84" s="160"/>
      <c r="D84" s="161"/>
      <c r="E84" s="66">
        <f>SUM(E37+E83)</f>
        <v>0</v>
      </c>
      <c r="F84" s="62"/>
    </row>
    <row r="85" spans="1:7" ht="15.75" thickBot="1" x14ac:dyDescent="0.3">
      <c r="A85" s="75"/>
      <c r="B85" s="75"/>
      <c r="C85" s="75"/>
      <c r="D85" s="75"/>
      <c r="E85" s="83"/>
      <c r="F85" s="82"/>
    </row>
    <row r="86" spans="1:7" ht="30" customHeight="1" thickBot="1" x14ac:dyDescent="0.3">
      <c r="A86" s="162" t="s">
        <v>123</v>
      </c>
      <c r="B86" s="163"/>
      <c r="C86" s="163"/>
      <c r="D86" s="164"/>
      <c r="E86" s="84" t="e">
        <f>E83/E84</f>
        <v>#DIV/0!</v>
      </c>
      <c r="F86" s="165" t="e">
        <f>IF(E86&gt;15.01%,"Your Admin. Costs CANNOT exceed 15% of Total Costs"," ")</f>
        <v>#DIV/0!</v>
      </c>
      <c r="G86" s="166"/>
    </row>
    <row r="87" spans="1:7" ht="15.75" thickBot="1" x14ac:dyDescent="0.3"/>
    <row r="88" spans="1:7" x14ac:dyDescent="0.25">
      <c r="A88" s="5"/>
      <c r="B88" s="6"/>
      <c r="C88" s="7" t="s">
        <v>91</v>
      </c>
      <c r="D88" s="7"/>
      <c r="E88" s="64">
        <f>F12</f>
        <v>0</v>
      </c>
    </row>
    <row r="89" spans="1:7" ht="15.75" thickBot="1" x14ac:dyDescent="0.3">
      <c r="A89" s="8"/>
      <c r="B89" s="19"/>
      <c r="C89" s="9" t="s">
        <v>110</v>
      </c>
      <c r="D89" s="40"/>
      <c r="E89" s="67">
        <f>SUM(E84)</f>
        <v>0</v>
      </c>
    </row>
    <row r="90" spans="1:7" ht="16.5" thickTop="1" thickBot="1" x14ac:dyDescent="0.3">
      <c r="A90" s="10"/>
      <c r="B90" s="20"/>
      <c r="C90" s="68" t="s">
        <v>92</v>
      </c>
      <c r="D90" s="68"/>
      <c r="E90" s="123" t="e">
        <f>SUM(E89/E88)</f>
        <v>#DIV/0!</v>
      </c>
    </row>
    <row r="91" spans="1:7" ht="15.75" thickBot="1" x14ac:dyDescent="0.3"/>
    <row r="92" spans="1:7" ht="48" customHeight="1" x14ac:dyDescent="0.25">
      <c r="A92" s="167" t="s">
        <v>146</v>
      </c>
      <c r="B92" s="168"/>
      <c r="C92" s="168"/>
      <c r="D92" s="168"/>
      <c r="E92" s="168"/>
      <c r="F92" s="168"/>
      <c r="G92" s="169"/>
    </row>
    <row r="93" spans="1:7" x14ac:dyDescent="0.25">
      <c r="A93" s="170" t="s">
        <v>117</v>
      </c>
      <c r="B93" s="171"/>
      <c r="C93" s="171" t="s">
        <v>119</v>
      </c>
      <c r="D93" s="171"/>
      <c r="E93" s="69"/>
      <c r="F93" s="69"/>
      <c r="G93" s="116"/>
    </row>
    <row r="94" spans="1:7" ht="15.75" thickBot="1" x14ac:dyDescent="0.3">
      <c r="A94" s="172" t="s">
        <v>118</v>
      </c>
      <c r="B94" s="173"/>
      <c r="C94" s="173" t="s">
        <v>119</v>
      </c>
      <c r="D94" s="173"/>
      <c r="E94" s="73" t="s">
        <v>90</v>
      </c>
      <c r="F94" s="118" t="s">
        <v>120</v>
      </c>
      <c r="G94" s="117"/>
    </row>
    <row r="95" spans="1:7" x14ac:dyDescent="0.25">
      <c r="A95" s="114"/>
      <c r="B95" s="114"/>
      <c r="C95" s="114"/>
      <c r="D95" s="114"/>
      <c r="E95" s="115"/>
      <c r="F95" s="70"/>
      <c r="G95" s="52"/>
    </row>
    <row r="96" spans="1:7" x14ac:dyDescent="0.25">
      <c r="A96" s="21"/>
      <c r="B96" s="11"/>
      <c r="C96" s="11"/>
      <c r="D96" s="11"/>
      <c r="E96" s="14"/>
      <c r="F96" s="13"/>
    </row>
    <row r="97" spans="1:6" x14ac:dyDescent="0.25">
      <c r="A97" s="11"/>
      <c r="B97" s="11"/>
      <c r="C97" s="11"/>
      <c r="D97" s="11"/>
      <c r="E97" s="15"/>
      <c r="F97" s="70"/>
    </row>
    <row r="98" spans="1:6" x14ac:dyDescent="0.25">
      <c r="A98" s="11"/>
      <c r="B98" s="11"/>
      <c r="C98" s="11"/>
      <c r="D98" s="11"/>
      <c r="E98" s="15"/>
      <c r="F98" s="70"/>
    </row>
    <row r="99" spans="1:6" x14ac:dyDescent="0.25">
      <c r="A99" s="11"/>
      <c r="B99" s="11"/>
      <c r="C99" s="11"/>
      <c r="D99" s="11"/>
      <c r="E99" s="15"/>
      <c r="F99" s="70"/>
    </row>
    <row r="100" spans="1:6" x14ac:dyDescent="0.25">
      <c r="A100" s="11"/>
      <c r="B100" s="11"/>
      <c r="C100" s="11"/>
      <c r="D100" s="11"/>
      <c r="E100" s="15"/>
      <c r="F100" s="70"/>
    </row>
  </sheetData>
  <mergeCells count="83">
    <mergeCell ref="F86:G86"/>
    <mergeCell ref="A92:G92"/>
    <mergeCell ref="A93:B93"/>
    <mergeCell ref="A94:B94"/>
    <mergeCell ref="C93:D93"/>
    <mergeCell ref="C94:D94"/>
    <mergeCell ref="B42:D42"/>
    <mergeCell ref="B43:D43"/>
    <mergeCell ref="A83:D83"/>
    <mergeCell ref="A84:D84"/>
    <mergeCell ref="A86:D86"/>
    <mergeCell ref="B62:D62"/>
    <mergeCell ref="B64:D64"/>
    <mergeCell ref="B72:D72"/>
    <mergeCell ref="B73:D73"/>
    <mergeCell ref="B67:D67"/>
    <mergeCell ref="B46:D46"/>
    <mergeCell ref="B56:D56"/>
    <mergeCell ref="B50:D50"/>
    <mergeCell ref="B47:D47"/>
    <mergeCell ref="B48:D48"/>
    <mergeCell ref="B51:D51"/>
    <mergeCell ref="B21:D21"/>
    <mergeCell ref="B24:D24"/>
    <mergeCell ref="B23:D23"/>
    <mergeCell ref="B32:D32"/>
    <mergeCell ref="B57:D57"/>
    <mergeCell ref="B40:D40"/>
    <mergeCell ref="B41:D41"/>
    <mergeCell ref="B25:D25"/>
    <mergeCell ref="B26:D26"/>
    <mergeCell ref="B27:D27"/>
    <mergeCell ref="B28:D28"/>
    <mergeCell ref="B30:D30"/>
    <mergeCell ref="B31:D31"/>
    <mergeCell ref="B29:D29"/>
    <mergeCell ref="B44:D44"/>
    <mergeCell ref="B45:D45"/>
    <mergeCell ref="B52:D52"/>
    <mergeCell ref="B53:D53"/>
    <mergeCell ref="B54:D54"/>
    <mergeCell ref="B55:D55"/>
    <mergeCell ref="B61:D61"/>
    <mergeCell ref="B82:D82"/>
    <mergeCell ref="B75:D75"/>
    <mergeCell ref="B76:D76"/>
    <mergeCell ref="B77:D77"/>
    <mergeCell ref="B78:D78"/>
    <mergeCell ref="B79:D79"/>
    <mergeCell ref="C80:D80"/>
    <mergeCell ref="C81:D81"/>
    <mergeCell ref="A1:G1"/>
    <mergeCell ref="A2:G2"/>
    <mergeCell ref="C22:D22"/>
    <mergeCell ref="C35:D35"/>
    <mergeCell ref="C49:D49"/>
    <mergeCell ref="B11:D11"/>
    <mergeCell ref="B15:D15"/>
    <mergeCell ref="C6:F6"/>
    <mergeCell ref="B16:D16"/>
    <mergeCell ref="B12:D12"/>
    <mergeCell ref="B13:D13"/>
    <mergeCell ref="B14:D14"/>
    <mergeCell ref="B17:D17"/>
    <mergeCell ref="C33:D33"/>
    <mergeCell ref="B34:D34"/>
    <mergeCell ref="B39:D39"/>
    <mergeCell ref="B18:D18"/>
    <mergeCell ref="B19:D19"/>
    <mergeCell ref="B20:D20"/>
    <mergeCell ref="B74:D74"/>
    <mergeCell ref="B59:D59"/>
    <mergeCell ref="B60:D60"/>
    <mergeCell ref="B58:D58"/>
    <mergeCell ref="B63:D63"/>
    <mergeCell ref="B68:D68"/>
    <mergeCell ref="B69:D69"/>
    <mergeCell ref="B65:D65"/>
    <mergeCell ref="B66:D66"/>
    <mergeCell ref="B36:D36"/>
    <mergeCell ref="B37:D37"/>
    <mergeCell ref="B70:D70"/>
    <mergeCell ref="B71:D71"/>
  </mergeCells>
  <pageMargins left="0.21875" right="0.25" top="0.5" bottom="0.58333333333333304"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A3D5-C020-4870-8092-D517DC40166C}">
  <dimension ref="A1:E6"/>
  <sheetViews>
    <sheetView workbookViewId="0">
      <selection activeCell="A6" sqref="A6"/>
    </sheetView>
  </sheetViews>
  <sheetFormatPr defaultRowHeight="15" x14ac:dyDescent="0.25"/>
  <sheetData>
    <row r="1" spans="1:5" x14ac:dyDescent="0.25">
      <c r="A1" t="s">
        <v>141</v>
      </c>
    </row>
    <row r="3" spans="1:5" x14ac:dyDescent="0.25">
      <c r="A3" t="s">
        <v>133</v>
      </c>
    </row>
    <row r="4" spans="1:5" x14ac:dyDescent="0.25">
      <c r="A4" t="s">
        <v>134</v>
      </c>
    </row>
    <row r="5" spans="1:5" x14ac:dyDescent="0.25">
      <c r="A5" t="s">
        <v>142</v>
      </c>
    </row>
    <row r="6" spans="1:5" x14ac:dyDescent="0.25">
      <c r="A6" t="s">
        <v>135</v>
      </c>
      <c r="E6" s="1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FE6BC-A6ED-49CB-ACC6-4BCC4ADB5E07}">
  <dimension ref="A1"/>
  <sheetViews>
    <sheetView workbookViewId="0">
      <selection activeCell="C3" sqref="C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Statement Template</vt:lpstr>
      <vt:lpstr>Instruction</vt:lpstr>
      <vt:lpstr>Supporting Documents</vt:lpstr>
      <vt:lpstr>'Cost Statement Template'!Print_Area</vt:lpstr>
      <vt:lpstr>'Cost Statement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dc:creator>
  <cp:lastModifiedBy>Luciano Paz</cp:lastModifiedBy>
  <cp:lastPrinted>2021-12-13T23:09:00Z</cp:lastPrinted>
  <dcterms:created xsi:type="dcterms:W3CDTF">2016-01-19T23:02:16Z</dcterms:created>
  <dcterms:modified xsi:type="dcterms:W3CDTF">2022-01-03T20:38:15Z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1933787720</vt:i4>
  </property>
  <property fmtid="{D5CDD505-2E9C-101B-9397-08002B2CF9AE}" pid="3" name="_NewReviewCycle">
    <vt:lpwstr/>
  </property>
  <property fmtid="{D5CDD505-2E9C-101B-9397-08002B2CF9AE}" pid="4" name="_EmailSubject">
    <vt:lpwstr>Minimum Wage Increase Effective January 1, 2024</vt:lpwstr>
  </property>
  <property fmtid="{D5CDD505-2E9C-101B-9397-08002B2CF9AE}" pid="5" name="_AuthorEmail">
    <vt:lpwstr>LPaz@inlandrc.org</vt:lpwstr>
  </property>
  <property fmtid="{D5CDD505-2E9C-101B-9397-08002B2CF9AE}" pid="6" name="_AuthorEmailDisplayName">
    <vt:lpwstr>Luciano Paz</vt:lpwstr>
  </property>
  <property fmtid="{D5CDD505-2E9C-101B-9397-08002B2CF9AE}" pid="8" name="_PreviousAdHocReviewCycleID">
    <vt:i4>-720902917</vt:i4>
  </property>
</Properties>
</file>